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6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1" i="1"/>
  <c r="H62" s="1"/>
  <c r="B195"/>
  <c r="A195"/>
  <c r="L194"/>
  <c r="J194"/>
  <c r="I194"/>
  <c r="H194"/>
  <c r="G194"/>
  <c r="F194"/>
  <c r="B185"/>
  <c r="A185"/>
  <c r="J184"/>
  <c r="J195" s="1"/>
  <c r="I195"/>
  <c r="G195"/>
  <c r="F195"/>
  <c r="B176"/>
  <c r="A176"/>
  <c r="L175"/>
  <c r="J175"/>
  <c r="I175"/>
  <c r="H175"/>
  <c r="G175"/>
  <c r="F175"/>
  <c r="B166"/>
  <c r="A166"/>
  <c r="J165"/>
  <c r="J176" s="1"/>
  <c r="I176"/>
  <c r="H176"/>
  <c r="F176"/>
  <c r="B157"/>
  <c r="A157"/>
  <c r="L156"/>
  <c r="J156"/>
  <c r="I156"/>
  <c r="H156"/>
  <c r="G156"/>
  <c r="F156"/>
  <c r="B147"/>
  <c r="A147"/>
  <c r="J146"/>
  <c r="J157" s="1"/>
  <c r="I157"/>
  <c r="G157"/>
  <c r="F146"/>
  <c r="F157" s="1"/>
  <c r="B138"/>
  <c r="A138"/>
  <c r="L137"/>
  <c r="J137"/>
  <c r="I137"/>
  <c r="H137"/>
  <c r="G137"/>
  <c r="F137"/>
  <c r="B128"/>
  <c r="A128"/>
  <c r="L138"/>
  <c r="J127"/>
  <c r="J138" s="1"/>
  <c r="H138"/>
  <c r="F138"/>
  <c r="B119"/>
  <c r="A119"/>
  <c r="L118"/>
  <c r="J118"/>
  <c r="I118"/>
  <c r="H118"/>
  <c r="G118"/>
  <c r="F118"/>
  <c r="B109"/>
  <c r="A109"/>
  <c r="J119"/>
  <c r="G108"/>
  <c r="G119" s="1"/>
  <c r="F119"/>
  <c r="B100"/>
  <c r="A100"/>
  <c r="L99"/>
  <c r="J99"/>
  <c r="I99"/>
  <c r="H99"/>
  <c r="G99"/>
  <c r="F99"/>
  <c r="B90"/>
  <c r="A90"/>
  <c r="J89"/>
  <c r="J100" s="1"/>
  <c r="H89"/>
  <c r="H100" s="1"/>
  <c r="G89"/>
  <c r="G100" s="1"/>
  <c r="F100"/>
  <c r="B81"/>
  <c r="A81"/>
  <c r="L80"/>
  <c r="J80"/>
  <c r="I80"/>
  <c r="H80"/>
  <c r="G80"/>
  <c r="F80"/>
  <c r="B71"/>
  <c r="A71"/>
  <c r="J70"/>
  <c r="J81" s="1"/>
  <c r="I81"/>
  <c r="H81"/>
  <c r="G81"/>
  <c r="F81"/>
  <c r="B62"/>
  <c r="A62"/>
  <c r="L61"/>
  <c r="J61"/>
  <c r="I61"/>
  <c r="H61"/>
  <c r="G61"/>
  <c r="F61"/>
  <c r="B52"/>
  <c r="A52"/>
  <c r="L62"/>
  <c r="J51"/>
  <c r="J62" s="1"/>
  <c r="I62"/>
  <c r="G51"/>
  <c r="G62" s="1"/>
  <c r="F62"/>
  <c r="B43"/>
  <c r="A43"/>
  <c r="L42"/>
  <c r="J42"/>
  <c r="I42"/>
  <c r="H42"/>
  <c r="G42"/>
  <c r="F42"/>
  <c r="B33"/>
  <c r="A33"/>
  <c r="L43"/>
  <c r="J32"/>
  <c r="J43" s="1"/>
  <c r="I43"/>
  <c r="H43"/>
  <c r="G43"/>
  <c r="F43"/>
  <c r="B24"/>
  <c r="A24"/>
  <c r="L23"/>
  <c r="J23"/>
  <c r="I23"/>
  <c r="H23"/>
  <c r="G23"/>
  <c r="F23"/>
  <c r="B14"/>
  <c r="A14"/>
  <c r="L24"/>
  <c r="J13"/>
  <c r="J24" s="1"/>
  <c r="I24"/>
  <c r="H13"/>
  <c r="H24" s="1"/>
  <c r="G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<sst xmlns="http://schemas.openxmlformats.org/spreadsheetml/2006/main" count="299" uniqueCount="111">
  <si>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</si>
  <si>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</si>
  <si>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</si>
  <si>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</si>
  <si>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</si>
  <si>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</si>
  <si>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</si>
  <si>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</si>
  <si>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</si>
  <si>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</si>
  <si>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</si>
  <si>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</si>
  <si>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</si>
  <si>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</si>
  <si>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</si>
  <si>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</si>
  <si>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</si>
  <si>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</si>
  <si>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</si>
  <si>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</si>
  <si>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</si>
  <si>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</si>
  <si>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</si>
  <si>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</si>
  <si>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</si>
  <si>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</si>
  <si>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</si>
  <si>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</si>
  <si>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</si>
  <si>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</si>
  <si>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</si>
  <si>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</si>
  <si>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</si>
  <si>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</si>
  <si>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</si>
  <si>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</si>
  <si>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</si>
  <si>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</si>
  <si>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</si>
  <si>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 сливочным и повидлом</t>
  </si>
  <si>
    <t>200/15</t>
  </si>
  <si>
    <t>10/30/40</t>
  </si>
  <si>
    <t>каша гречневая вязкая</t>
  </si>
  <si>
    <t>чай с сахаром и лимоном</t>
  </si>
  <si>
    <t>0.3</t>
  </si>
  <si>
    <t>хлеб пшеничный</t>
  </si>
  <si>
    <t>0.2</t>
  </si>
  <si>
    <t>макаронные изделия отварные</t>
  </si>
  <si>
    <t>фрукты свежие (яблоко)</t>
  </si>
  <si>
    <t>чай с молоком</t>
  </si>
  <si>
    <t>бутерброд с маслом сливочным</t>
  </si>
  <si>
    <t>МКОУ Попереченская СШ</t>
  </si>
  <si>
    <t>7,9.</t>
  </si>
  <si>
    <t>котлета рубленая из птицы</t>
  </si>
  <si>
    <t>15.0</t>
  </si>
  <si>
    <t>соус томатный</t>
  </si>
  <si>
    <t>фрикадельки из птицы с соусом томатным</t>
  </si>
  <si>
    <t>каша молочная "Дружба"</t>
  </si>
  <si>
    <t>15,2.</t>
  </si>
  <si>
    <t>6,2.</t>
  </si>
  <si>
    <t>Директор ООО "Венера"</t>
  </si>
  <si>
    <t>0.0.</t>
  </si>
  <si>
    <t>ТТК6</t>
  </si>
  <si>
    <t>Каша молочная манная</t>
  </si>
  <si>
    <t>Чай с сахаром (каркаде)</t>
  </si>
  <si>
    <t>Бутерброд с маслом сливочным</t>
  </si>
  <si>
    <t>10/40.</t>
  </si>
  <si>
    <t>15,1.</t>
  </si>
  <si>
    <t>Фрукты свежие (яблоко)</t>
  </si>
  <si>
    <t>3,0.</t>
  </si>
  <si>
    <t>0,0.</t>
  </si>
  <si>
    <t>соус</t>
  </si>
  <si>
    <t>Запеканка рисовая с творогом с соусом молочным</t>
  </si>
  <si>
    <t>315/596</t>
  </si>
  <si>
    <t>гуляш из филе птицы</t>
  </si>
  <si>
    <t>3,7.</t>
  </si>
  <si>
    <t>297/587</t>
  </si>
  <si>
    <t>15,0.</t>
  </si>
  <si>
    <t>42,0.</t>
  </si>
  <si>
    <t>12-18 лет</t>
  </si>
  <si>
    <t>100/30</t>
  </si>
  <si>
    <t>250/50</t>
  </si>
  <si>
    <t>120,0.</t>
  </si>
  <si>
    <t>14,4.</t>
  </si>
  <si>
    <t>92,0.</t>
  </si>
  <si>
    <t>16,0.</t>
  </si>
  <si>
    <t>16,6.</t>
  </si>
  <si>
    <t>Иванова И.В.</t>
  </si>
  <si>
    <t>40/10/35</t>
  </si>
  <si>
    <t>Каша вязкая молочная рисовая</t>
  </si>
  <si>
    <t>7,0.</t>
  </si>
  <si>
    <t>Гречка по-купечески</t>
  </si>
  <si>
    <t>ТТК 468</t>
  </si>
  <si>
    <t>овощи по сезону (помидор)</t>
  </si>
  <si>
    <t>ТТК 1,2,3,4,5</t>
  </si>
  <si>
    <t>чай черный с яблоками</t>
  </si>
  <si>
    <t>ТТК 547</t>
  </si>
  <si>
    <t>0,2.</t>
  </si>
  <si>
    <t>ТТК 6</t>
  </si>
  <si>
    <t>14,9.</t>
  </si>
  <si>
    <t>14,3.</t>
  </si>
  <si>
    <t>240/293</t>
  </si>
  <si>
    <t>200/15/5</t>
  </si>
  <si>
    <t>Каша молочная геркулесовая вязкая</t>
  </si>
  <si>
    <t>79,0.</t>
  </si>
  <si>
    <t>чай с сахаром каркаде</t>
  </si>
  <si>
    <t>22,9.</t>
  </si>
  <si>
    <t>рис отварной с овощами</t>
  </si>
  <si>
    <t>27,0.</t>
  </si>
  <si>
    <t>фрикадельки рыбные с соусом томатным</t>
  </si>
  <si>
    <t>51,0.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</si>
</sst>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51</v>
      </c>
      <c r="D1" s="56"/>
      <c r="E1" s="56"/>
      <c r="F1" s="12" t="s">
        <v>15</v>
      </c>
      <c r="G1" s="2" t="s">
        <v>16</v>
      </c>
      <c r="H1" s="57" t="s">
        <v>60</v>
      </c>
      <c r="I1" s="57"/>
      <c r="J1" s="57"/>
      <c r="K1" s="57"/>
    </row>
    <row r="2" spans="1:12" ht="17.399999999999999">
      <c r="A2" s="35" t="s">
        <v>6</v>
      </c>
      <c r="C2" s="2"/>
      <c r="G2" s="2" t="s">
        <v>17</v>
      </c>
      <c r="H2" s="57" t="s">
        <v>87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79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89</v>
      </c>
      <c r="F6" s="40">
        <v>250</v>
      </c>
      <c r="G6" s="40" t="s">
        <v>90</v>
      </c>
      <c r="H6" s="40">
        <v>13.3</v>
      </c>
      <c r="I6" s="40">
        <v>50.8</v>
      </c>
      <c r="J6" s="40">
        <v>344</v>
      </c>
      <c r="K6" s="41">
        <v>311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 t="s">
        <v>38</v>
      </c>
      <c r="F8" s="43" t="s">
        <v>40</v>
      </c>
      <c r="G8" s="43" t="s">
        <v>46</v>
      </c>
      <c r="H8" s="43" t="s">
        <v>61</v>
      </c>
      <c r="I8" s="43" t="s">
        <v>54</v>
      </c>
      <c r="J8" s="43">
        <v>58</v>
      </c>
      <c r="K8" s="44">
        <v>685</v>
      </c>
      <c r="L8" s="43"/>
    </row>
    <row r="9" spans="1:12" ht="14.4">
      <c r="A9" s="23"/>
      <c r="B9" s="15"/>
      <c r="C9" s="11"/>
      <c r="D9" s="7" t="s">
        <v>22</v>
      </c>
      <c r="E9" s="42" t="s">
        <v>39</v>
      </c>
      <c r="F9" s="43" t="s">
        <v>88</v>
      </c>
      <c r="G9" s="51" t="s">
        <v>52</v>
      </c>
      <c r="H9" s="43">
        <v>6.2</v>
      </c>
      <c r="I9" s="43" t="s">
        <v>78</v>
      </c>
      <c r="J9" s="43">
        <v>236</v>
      </c>
      <c r="K9" s="44">
        <v>2</v>
      </c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v>550</v>
      </c>
      <c r="G13" s="19">
        <v>15.1</v>
      </c>
      <c r="H13" s="19">
        <f t="shared" ref="H13:J13" si="0">SUM(H6:H12)</f>
        <v>19.5</v>
      </c>
      <c r="I13" s="19">
        <v>107.8</v>
      </c>
      <c r="J13" s="19">
        <f t="shared" si="0"/>
        <v>638</v>
      </c>
      <c r="K13" s="25"/>
      <c r="L13" s="19">
        <v>114.08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3">G13+G23</f>
        <v>15.1</v>
      </c>
      <c r="H24" s="32">
        <f t="shared" si="3"/>
        <v>19.5</v>
      </c>
      <c r="I24" s="32">
        <f t="shared" si="3"/>
        <v>107.8</v>
      </c>
      <c r="J24" s="32">
        <f t="shared" si="3"/>
        <v>638</v>
      </c>
      <c r="K24" s="32"/>
      <c r="L24" s="32">
        <f t="shared" ref="L24" si="4">L13+L23</f>
        <v>114.08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91</v>
      </c>
      <c r="F25" s="40">
        <v>200</v>
      </c>
      <c r="G25" s="40">
        <v>21.9</v>
      </c>
      <c r="H25" s="40">
        <v>25.3</v>
      </c>
      <c r="I25" s="40">
        <v>40.1</v>
      </c>
      <c r="J25" s="40">
        <v>425</v>
      </c>
      <c r="K25" s="41" t="s">
        <v>92</v>
      </c>
      <c r="L25" s="40"/>
    </row>
    <row r="26" spans="1:12" ht="26.4">
      <c r="A26" s="14"/>
      <c r="B26" s="15"/>
      <c r="C26" s="11"/>
      <c r="D26" s="6" t="s">
        <v>25</v>
      </c>
      <c r="E26" s="42" t="s">
        <v>93</v>
      </c>
      <c r="F26" s="43">
        <v>100</v>
      </c>
      <c r="G26" s="43">
        <v>0.8</v>
      </c>
      <c r="H26" s="51" t="s">
        <v>97</v>
      </c>
      <c r="I26" s="43" t="s">
        <v>97</v>
      </c>
      <c r="J26" s="43">
        <v>12.7</v>
      </c>
      <c r="K26" s="44" t="s">
        <v>94</v>
      </c>
      <c r="L26" s="43"/>
    </row>
    <row r="27" spans="1:12" ht="14.4">
      <c r="A27" s="14"/>
      <c r="B27" s="15"/>
      <c r="C27" s="11"/>
      <c r="D27" s="7" t="s">
        <v>21</v>
      </c>
      <c r="E27" s="42" t="s">
        <v>95</v>
      </c>
      <c r="F27" s="43">
        <v>200</v>
      </c>
      <c r="G27" s="43" t="s">
        <v>44</v>
      </c>
      <c r="H27" s="43">
        <v>0.1</v>
      </c>
      <c r="I27" s="43">
        <v>10.199999999999999</v>
      </c>
      <c r="J27" s="43">
        <v>43</v>
      </c>
      <c r="K27" s="44" t="s">
        <v>96</v>
      </c>
      <c r="L27" s="43"/>
    </row>
    <row r="28" spans="1:12" ht="14.4">
      <c r="A28" s="14"/>
      <c r="B28" s="15"/>
      <c r="C28" s="11"/>
      <c r="D28" s="7" t="s">
        <v>22</v>
      </c>
      <c r="E28" s="42" t="s">
        <v>45</v>
      </c>
      <c r="F28" s="43">
        <v>50</v>
      </c>
      <c r="G28" s="43">
        <v>3.7</v>
      </c>
      <c r="H28" s="43">
        <v>0.3</v>
      </c>
      <c r="I28" s="43">
        <v>24.3</v>
      </c>
      <c r="J28" s="43">
        <v>115</v>
      </c>
      <c r="K28" s="44" t="s">
        <v>98</v>
      </c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v>550</v>
      </c>
      <c r="G32" s="19">
        <v>26.7</v>
      </c>
      <c r="H32" s="19">
        <v>25.9</v>
      </c>
      <c r="I32" s="19">
        <v>74.8</v>
      </c>
      <c r="J32" s="19">
        <f t="shared" ref="J32" si="5">SUM(J25:J31)</f>
        <v>595.70000000000005</v>
      </c>
      <c r="K32" s="25"/>
      <c r="L32" s="19">
        <v>114.08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550</v>
      </c>
      <c r="G43" s="32">
        <f t="shared" ref="G43" si="10">G32+G42</f>
        <v>26.7</v>
      </c>
      <c r="H43" s="32">
        <f t="shared" ref="H43" si="11">H32+H42</f>
        <v>25.9</v>
      </c>
      <c r="I43" s="32">
        <f t="shared" ref="I43" si="12">I32+I42</f>
        <v>74.8</v>
      </c>
      <c r="J43" s="32">
        <f t="shared" ref="J43:L43" si="13">J32+J42</f>
        <v>595.70000000000005</v>
      </c>
      <c r="K43" s="32"/>
      <c r="L43" s="32">
        <f t="shared" si="13"/>
        <v>114.08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250</v>
      </c>
      <c r="G44" s="40">
        <v>8.5</v>
      </c>
      <c r="H44" s="40">
        <v>10.4</v>
      </c>
      <c r="I44" s="40">
        <v>43.9</v>
      </c>
      <c r="J44" s="40">
        <v>301</v>
      </c>
      <c r="K44" s="41">
        <v>302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 t="s">
        <v>64</v>
      </c>
      <c r="F46" s="43">
        <v>200</v>
      </c>
      <c r="G46" s="43">
        <v>0.2</v>
      </c>
      <c r="H46" s="43" t="s">
        <v>70</v>
      </c>
      <c r="I46" s="43" t="s">
        <v>77</v>
      </c>
      <c r="J46" s="43">
        <v>61</v>
      </c>
      <c r="K46" s="44">
        <v>685</v>
      </c>
      <c r="L46" s="43"/>
    </row>
    <row r="47" spans="1:12" ht="14.4">
      <c r="A47" s="23"/>
      <c r="B47" s="15"/>
      <c r="C47" s="11"/>
      <c r="D47" s="7" t="s">
        <v>22</v>
      </c>
      <c r="E47" s="42" t="s">
        <v>65</v>
      </c>
      <c r="F47" s="53" t="s">
        <v>66</v>
      </c>
      <c r="G47" s="43">
        <v>7.5</v>
      </c>
      <c r="H47" s="43">
        <v>7.6</v>
      </c>
      <c r="I47" s="51" t="s">
        <v>67</v>
      </c>
      <c r="J47" s="43">
        <v>145</v>
      </c>
      <c r="K47" s="44">
        <v>1</v>
      </c>
      <c r="L47" s="43"/>
    </row>
    <row r="48" spans="1:12" ht="14.4">
      <c r="A48" s="23"/>
      <c r="B48" s="15"/>
      <c r="C48" s="11"/>
      <c r="D48" s="7" t="s">
        <v>23</v>
      </c>
      <c r="E48" s="42" t="s">
        <v>68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51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v>600</v>
      </c>
      <c r="G51" s="19">
        <f t="shared" ref="G51" si="14">SUM(G44:G50)</f>
        <v>16.599999999999998</v>
      </c>
      <c r="H51" s="19">
        <f t="shared" ref="H51" si="15">SUM(H44:H50)</f>
        <v>18.399999999999999</v>
      </c>
      <c r="I51" s="19">
        <v>83.5</v>
      </c>
      <c r="J51" s="19">
        <f t="shared" ref="J51" si="16">SUM(J44:J50)</f>
        <v>550</v>
      </c>
      <c r="K51" s="25"/>
      <c r="L51" s="19">
        <v>114.08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600</v>
      </c>
      <c r="G62" s="32">
        <f t="shared" ref="G62" si="21">G51+G61</f>
        <v>16.599999999999998</v>
      </c>
      <c r="H62" s="32">
        <f t="shared" ref="H62" si="22">H51+H61</f>
        <v>18.399999999999999</v>
      </c>
      <c r="I62" s="32">
        <f t="shared" ref="I62" si="23">I51+I61</f>
        <v>83.5</v>
      </c>
      <c r="J62" s="32">
        <f t="shared" ref="J62:L62" si="24">J51+J61</f>
        <v>550</v>
      </c>
      <c r="K62" s="32"/>
      <c r="L62" s="32">
        <f t="shared" si="24"/>
        <v>114.08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109</v>
      </c>
      <c r="F63" s="40" t="s">
        <v>80</v>
      </c>
      <c r="G63" s="52" t="s">
        <v>99</v>
      </c>
      <c r="H63" s="52" t="s">
        <v>100</v>
      </c>
      <c r="I63" s="40">
        <v>13.7</v>
      </c>
      <c r="J63" s="40">
        <v>158</v>
      </c>
      <c r="K63" s="41" t="s">
        <v>101</v>
      </c>
      <c r="L63" s="40"/>
    </row>
    <row r="64" spans="1:12" ht="14.4">
      <c r="A64" s="23"/>
      <c r="B64" s="15"/>
      <c r="C64" s="11"/>
      <c r="D64" s="6"/>
      <c r="E64" s="42" t="s">
        <v>47</v>
      </c>
      <c r="F64" s="43">
        <v>180</v>
      </c>
      <c r="G64" s="43">
        <v>6.4</v>
      </c>
      <c r="H64" s="43">
        <v>7.4</v>
      </c>
      <c r="I64" s="43">
        <v>39.200000000000003</v>
      </c>
      <c r="J64" s="43">
        <v>265</v>
      </c>
      <c r="K64" s="44">
        <v>203</v>
      </c>
      <c r="L64" s="43"/>
    </row>
    <row r="65" spans="1:12" ht="14.4">
      <c r="A65" s="23"/>
      <c r="B65" s="15"/>
      <c r="C65" s="11"/>
      <c r="D65" s="7" t="s">
        <v>21</v>
      </c>
      <c r="E65" s="42" t="s">
        <v>43</v>
      </c>
      <c r="F65" s="43" t="s">
        <v>102</v>
      </c>
      <c r="G65" s="43">
        <v>0.3</v>
      </c>
      <c r="H65" s="43" t="s">
        <v>70</v>
      </c>
      <c r="I65" s="43">
        <v>14.8</v>
      </c>
      <c r="J65" s="43">
        <v>60</v>
      </c>
      <c r="K65" s="44">
        <v>686</v>
      </c>
      <c r="L65" s="43"/>
    </row>
    <row r="66" spans="1:12" ht="14.4">
      <c r="A66" s="23"/>
      <c r="B66" s="15"/>
      <c r="C66" s="11"/>
      <c r="D66" s="7" t="s">
        <v>22</v>
      </c>
      <c r="E66" s="42" t="s">
        <v>45</v>
      </c>
      <c r="F66" s="43">
        <v>40</v>
      </c>
      <c r="G66" s="43" t="s">
        <v>69</v>
      </c>
      <c r="H66" s="43">
        <v>0.2</v>
      </c>
      <c r="I66" s="43">
        <v>19.5</v>
      </c>
      <c r="J66" s="43">
        <v>92</v>
      </c>
      <c r="K66" s="44" t="s">
        <v>62</v>
      </c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v>570</v>
      </c>
      <c r="G70" s="19">
        <v>24.6</v>
      </c>
      <c r="H70" s="19">
        <v>21.9</v>
      </c>
      <c r="I70" s="19">
        <v>87.2</v>
      </c>
      <c r="J70" s="19">
        <f t="shared" ref="J70" si="25">SUM(J63:J69)</f>
        <v>575</v>
      </c>
      <c r="K70" s="25"/>
      <c r="L70" s="19">
        <v>114.08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0">G70+G80</f>
        <v>24.6</v>
      </c>
      <c r="H81" s="32">
        <f t="shared" ref="H81" si="31">H70+H80</f>
        <v>21.9</v>
      </c>
      <c r="I81" s="32">
        <f t="shared" ref="I81" si="32">I70+I80</f>
        <v>87.2</v>
      </c>
      <c r="J81" s="32">
        <f t="shared" ref="J81" si="33">J70+J80</f>
        <v>575</v>
      </c>
      <c r="K81" s="32"/>
      <c r="L81" s="32">
        <v>114.08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72</v>
      </c>
      <c r="F82" s="40" t="s">
        <v>81</v>
      </c>
      <c r="G82" s="40">
        <v>13.7</v>
      </c>
      <c r="H82" s="40">
        <v>16.8</v>
      </c>
      <c r="I82" s="40">
        <v>80.599999999999994</v>
      </c>
      <c r="J82" s="40">
        <v>427</v>
      </c>
      <c r="K82" s="41" t="s">
        <v>73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38</v>
      </c>
      <c r="F84" s="43" t="s">
        <v>40</v>
      </c>
      <c r="G84" s="43">
        <v>0.2</v>
      </c>
      <c r="H84" s="43" t="s">
        <v>70</v>
      </c>
      <c r="I84" s="43" t="s">
        <v>77</v>
      </c>
      <c r="J84" s="43">
        <v>58</v>
      </c>
      <c r="K84" s="44">
        <v>685</v>
      </c>
      <c r="L84" s="43"/>
    </row>
    <row r="85" spans="1:12" ht="14.4">
      <c r="A85" s="23"/>
      <c r="B85" s="15"/>
      <c r="C85" s="11"/>
      <c r="D85" s="7" t="s">
        <v>22</v>
      </c>
      <c r="E85" s="42" t="s">
        <v>45</v>
      </c>
      <c r="F85" s="43">
        <v>50</v>
      </c>
      <c r="G85" s="43">
        <v>3.8</v>
      </c>
      <c r="H85" s="43">
        <v>0.3</v>
      </c>
      <c r="I85" s="43">
        <v>24.4</v>
      </c>
      <c r="J85" s="43">
        <v>115</v>
      </c>
      <c r="K85" s="44" t="s">
        <v>62</v>
      </c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v>565</v>
      </c>
      <c r="G89" s="19">
        <f t="shared" ref="G89" si="34">SUM(G82:G88)</f>
        <v>17.7</v>
      </c>
      <c r="H89" s="19">
        <f t="shared" ref="H89" si="35">SUM(H82:H88)</f>
        <v>17.100000000000001</v>
      </c>
      <c r="I89" s="19" t="s">
        <v>82</v>
      </c>
      <c r="J89" s="19">
        <f t="shared" ref="J89" si="36">SUM(J82:J88)</f>
        <v>600</v>
      </c>
      <c r="K89" s="25"/>
      <c r="L89" s="19">
        <v>114.08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565</v>
      </c>
      <c r="G100" s="32">
        <f t="shared" ref="G100" si="41">G89+G99</f>
        <v>17.7</v>
      </c>
      <c r="H100" s="32">
        <f t="shared" ref="H100" si="42">H89+H99</f>
        <v>17.100000000000001</v>
      </c>
      <c r="I100" s="32" t="s">
        <v>82</v>
      </c>
      <c r="J100" s="32">
        <f t="shared" ref="J100" si="43">J89+J99</f>
        <v>600</v>
      </c>
      <c r="K100" s="32"/>
      <c r="L100" s="32">
        <v>114.08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103</v>
      </c>
      <c r="F101" s="40">
        <v>250</v>
      </c>
      <c r="G101" s="40">
        <v>10.1</v>
      </c>
      <c r="H101" s="52" t="s">
        <v>83</v>
      </c>
      <c r="I101" s="40" t="s">
        <v>110</v>
      </c>
      <c r="J101" s="40">
        <v>315</v>
      </c>
      <c r="K101" s="41">
        <v>302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49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4.4">
      <c r="A104" s="23"/>
      <c r="B104" s="15"/>
      <c r="C104" s="11"/>
      <c r="D104" s="7" t="s">
        <v>22</v>
      </c>
      <c r="E104" s="42" t="s">
        <v>50</v>
      </c>
      <c r="F104" s="53" t="s">
        <v>66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4.4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>
        <v>0.3</v>
      </c>
      <c r="H105" s="43" t="s">
        <v>70</v>
      </c>
      <c r="I105" s="43">
        <v>8.6</v>
      </c>
      <c r="J105" s="43">
        <v>40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v>600</v>
      </c>
      <c r="G108" s="19">
        <f t="shared" ref="G108" si="44">SUM(G101:G107)</f>
        <v>19.5</v>
      </c>
      <c r="H108" s="19">
        <v>23.6</v>
      </c>
      <c r="I108" s="19" t="s">
        <v>84</v>
      </c>
      <c r="J108" s="19">
        <v>587</v>
      </c>
      <c r="K108" s="25"/>
      <c r="L108" s="19">
        <v>114.08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5">SUM(G109:G117)</f>
        <v>0</v>
      </c>
      <c r="H118" s="19">
        <f t="shared" si="45"/>
        <v>0</v>
      </c>
      <c r="I118" s="19">
        <f t="shared" si="45"/>
        <v>0</v>
      </c>
      <c r="J118" s="19">
        <f t="shared" si="45"/>
        <v>0</v>
      </c>
      <c r="K118" s="25"/>
      <c r="L118" s="19">
        <f t="shared" ref="L118" si="46">SUM(L109:L117)</f>
        <v>0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47">G108+G118</f>
        <v>19.5</v>
      </c>
      <c r="H119" s="32">
        <v>23.6</v>
      </c>
      <c r="I119" s="32" t="s">
        <v>84</v>
      </c>
      <c r="J119" s="32">
        <f t="shared" ref="J119" si="48">J108+J118</f>
        <v>587</v>
      </c>
      <c r="K119" s="32"/>
      <c r="L119" s="32">
        <v>114.08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>
        <v>100</v>
      </c>
      <c r="G120" s="40">
        <v>16.100000000000001</v>
      </c>
      <c r="H120" s="40">
        <v>15.1</v>
      </c>
      <c r="I120" s="40">
        <v>15.1</v>
      </c>
      <c r="J120" s="40">
        <v>232</v>
      </c>
      <c r="K120" s="41">
        <v>498</v>
      </c>
      <c r="L120" s="40"/>
    </row>
    <row r="121" spans="1:12" ht="14.4">
      <c r="A121" s="14"/>
      <c r="B121" s="15"/>
      <c r="C121" s="11"/>
      <c r="D121" s="6"/>
      <c r="E121" s="42" t="s">
        <v>42</v>
      </c>
      <c r="F121" s="43">
        <v>180</v>
      </c>
      <c r="G121" s="43">
        <v>5.4</v>
      </c>
      <c r="H121" s="43">
        <v>8.1999999999999993</v>
      </c>
      <c r="I121" s="43">
        <v>26.9</v>
      </c>
      <c r="J121" s="43">
        <v>205</v>
      </c>
      <c r="K121" s="44">
        <v>510</v>
      </c>
      <c r="L121" s="43"/>
    </row>
    <row r="122" spans="1:12" ht="14.4">
      <c r="A122" s="14"/>
      <c r="B122" s="15"/>
      <c r="C122" s="11"/>
      <c r="D122" s="7" t="s">
        <v>21</v>
      </c>
      <c r="E122" s="42" t="s">
        <v>38</v>
      </c>
      <c r="F122" s="43" t="s">
        <v>40</v>
      </c>
      <c r="G122" s="43">
        <v>0.2</v>
      </c>
      <c r="H122" s="43" t="s">
        <v>70</v>
      </c>
      <c r="I122" s="43" t="s">
        <v>54</v>
      </c>
      <c r="J122" s="43">
        <v>58</v>
      </c>
      <c r="K122" s="44">
        <v>685</v>
      </c>
      <c r="L122" s="43"/>
    </row>
    <row r="123" spans="1:12" ht="14.4">
      <c r="A123" s="14"/>
      <c r="B123" s="15"/>
      <c r="C123" s="11"/>
      <c r="D123" s="7" t="s">
        <v>22</v>
      </c>
      <c r="E123" s="42" t="s">
        <v>45</v>
      </c>
      <c r="F123" s="43">
        <v>40</v>
      </c>
      <c r="G123" s="51" t="s">
        <v>69</v>
      </c>
      <c r="H123" s="43" t="s">
        <v>46</v>
      </c>
      <c r="I123" s="43">
        <v>19.5</v>
      </c>
      <c r="J123" s="43">
        <v>92</v>
      </c>
      <c r="K123" s="44" t="s">
        <v>62</v>
      </c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71</v>
      </c>
      <c r="E125" s="42" t="s">
        <v>55</v>
      </c>
      <c r="F125" s="43">
        <v>30</v>
      </c>
      <c r="G125" s="43">
        <v>0.8</v>
      </c>
      <c r="H125" s="43">
        <v>1.4</v>
      </c>
      <c r="I125" s="43">
        <v>2.5</v>
      </c>
      <c r="J125" s="43">
        <v>26</v>
      </c>
      <c r="K125" s="44">
        <v>587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v>565</v>
      </c>
      <c r="G127" s="19">
        <v>25.5</v>
      </c>
      <c r="H127" s="19">
        <v>24.9</v>
      </c>
      <c r="I127" s="19" t="s">
        <v>104</v>
      </c>
      <c r="J127" s="19">
        <f t="shared" ref="J127" si="49">SUM(J120:J126)</f>
        <v>613</v>
      </c>
      <c r="K127" s="25"/>
      <c r="L127" s="19">
        <v>114.08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565</v>
      </c>
      <c r="G138" s="32">
        <v>25.5</v>
      </c>
      <c r="H138" s="32">
        <f t="shared" ref="H138" si="52">H127+H137</f>
        <v>24.9</v>
      </c>
      <c r="I138" s="32" t="s">
        <v>104</v>
      </c>
      <c r="J138" s="32">
        <f t="shared" ref="J138:L138" si="53">J127+J137</f>
        <v>613</v>
      </c>
      <c r="K138" s="32"/>
      <c r="L138" s="32">
        <f t="shared" si="53"/>
        <v>114.08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120</v>
      </c>
      <c r="G139" s="40">
        <v>14.8</v>
      </c>
      <c r="H139" s="40">
        <v>15.2</v>
      </c>
      <c r="I139" s="40">
        <v>4.2</v>
      </c>
      <c r="J139" s="40">
        <v>187</v>
      </c>
      <c r="K139" s="41">
        <v>337</v>
      </c>
      <c r="L139" s="40"/>
    </row>
    <row r="140" spans="1:12" ht="14.4">
      <c r="A140" s="23"/>
      <c r="B140" s="15"/>
      <c r="C140" s="11"/>
      <c r="D140" s="6"/>
      <c r="E140" s="42" t="s">
        <v>47</v>
      </c>
      <c r="F140" s="43">
        <v>180</v>
      </c>
      <c r="G140" s="43">
        <v>6.4</v>
      </c>
      <c r="H140" s="43">
        <v>7.4</v>
      </c>
      <c r="I140" s="43">
        <v>39.200000000000003</v>
      </c>
      <c r="J140" s="43">
        <v>265</v>
      </c>
      <c r="K140" s="44">
        <v>516</v>
      </c>
      <c r="L140" s="43"/>
    </row>
    <row r="141" spans="1:12" ht="14.4">
      <c r="A141" s="23"/>
      <c r="B141" s="15"/>
      <c r="C141" s="11"/>
      <c r="D141" s="7" t="s">
        <v>21</v>
      </c>
      <c r="E141" s="42" t="s">
        <v>105</v>
      </c>
      <c r="F141" s="43">
        <v>200</v>
      </c>
      <c r="G141" s="43">
        <v>0.2</v>
      </c>
      <c r="H141" s="43" t="s">
        <v>70</v>
      </c>
      <c r="I141" s="43" t="s">
        <v>77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50</v>
      </c>
      <c r="G142" s="51" t="s">
        <v>75</v>
      </c>
      <c r="H142" s="43">
        <v>0.3</v>
      </c>
      <c r="I142" s="43">
        <v>24.3</v>
      </c>
      <c r="J142" s="43">
        <v>115</v>
      </c>
      <c r="K142" s="44" t="s">
        <v>62</v>
      </c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v>25.1</v>
      </c>
      <c r="H146" s="54" t="s">
        <v>106</v>
      </c>
      <c r="I146" s="19">
        <v>82.7</v>
      </c>
      <c r="J146" s="19">
        <f t="shared" ref="J146" si="54">SUM(J139:J145)</f>
        <v>628</v>
      </c>
      <c r="K146" s="25"/>
      <c r="L146" s="19">
        <v>114.08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550</v>
      </c>
      <c r="G157" s="32">
        <f t="shared" ref="G157" si="57">G146+G156</f>
        <v>25.1</v>
      </c>
      <c r="H157" s="32">
        <v>22.9</v>
      </c>
      <c r="I157" s="32">
        <f t="shared" ref="I157" si="58">I146+I156</f>
        <v>82.7</v>
      </c>
      <c r="J157" s="32">
        <f t="shared" ref="J157" si="59">J146+J156</f>
        <v>628</v>
      </c>
      <c r="K157" s="32"/>
      <c r="L157" s="32">
        <v>114.08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56</v>
      </c>
      <c r="F158" s="40" t="s">
        <v>80</v>
      </c>
      <c r="G158" s="40" t="s">
        <v>85</v>
      </c>
      <c r="H158" s="40">
        <v>13.2</v>
      </c>
      <c r="I158" s="40">
        <v>12.4</v>
      </c>
      <c r="J158" s="40">
        <v>210</v>
      </c>
      <c r="K158" s="41" t="s">
        <v>76</v>
      </c>
      <c r="L158" s="40"/>
    </row>
    <row r="159" spans="1:12" ht="14.4">
      <c r="A159" s="23"/>
      <c r="B159" s="15"/>
      <c r="C159" s="11"/>
      <c r="D159" s="6"/>
      <c r="E159" s="42" t="s">
        <v>107</v>
      </c>
      <c r="F159" s="43">
        <v>180</v>
      </c>
      <c r="G159" s="43">
        <v>7.8</v>
      </c>
      <c r="H159" s="43">
        <v>8.1999999999999993</v>
      </c>
      <c r="I159" s="43">
        <v>48.2</v>
      </c>
      <c r="J159" s="43">
        <v>261</v>
      </c>
      <c r="K159" s="44">
        <v>180</v>
      </c>
      <c r="L159" s="43"/>
    </row>
    <row r="160" spans="1:12" ht="14.4">
      <c r="A160" s="23"/>
      <c r="B160" s="15"/>
      <c r="C160" s="11"/>
      <c r="D160" s="7" t="s">
        <v>21</v>
      </c>
      <c r="E160" s="42" t="s">
        <v>38</v>
      </c>
      <c r="F160" s="43" t="s">
        <v>40</v>
      </c>
      <c r="G160" s="43">
        <v>0.2</v>
      </c>
      <c r="H160" s="43" t="s">
        <v>70</v>
      </c>
      <c r="I160" s="43" t="s">
        <v>77</v>
      </c>
      <c r="J160" s="43">
        <v>58</v>
      </c>
      <c r="K160" s="44">
        <v>685</v>
      </c>
      <c r="L160" s="43"/>
    </row>
    <row r="161" spans="1:12" ht="14.4">
      <c r="A161" s="23"/>
      <c r="B161" s="15"/>
      <c r="C161" s="11"/>
      <c r="D161" s="7" t="s">
        <v>22</v>
      </c>
      <c r="E161" s="42" t="s">
        <v>45</v>
      </c>
      <c r="F161" s="43">
        <v>40</v>
      </c>
      <c r="G161" s="43" t="s">
        <v>69</v>
      </c>
      <c r="H161" s="43">
        <v>0.2</v>
      </c>
      <c r="I161" s="43">
        <v>19.5</v>
      </c>
      <c r="J161" s="43">
        <v>92</v>
      </c>
      <c r="K161" s="44" t="s">
        <v>62</v>
      </c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v>565</v>
      </c>
      <c r="G165" s="19" t="s">
        <v>108</v>
      </c>
      <c r="H165" s="19">
        <v>21.6</v>
      </c>
      <c r="I165" s="19">
        <v>95.1</v>
      </c>
      <c r="J165" s="19">
        <f t="shared" ref="J165" si="60">SUM(J158:J164)</f>
        <v>621</v>
      </c>
      <c r="K165" s="25"/>
      <c r="L165" s="19">
        <v>114.08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1">SUM(G166:G174)</f>
        <v>0</v>
      </c>
      <c r="H175" s="19">
        <f t="shared" si="61"/>
        <v>0</v>
      </c>
      <c r="I175" s="19">
        <f t="shared" si="61"/>
        <v>0</v>
      </c>
      <c r="J175" s="19">
        <f t="shared" si="61"/>
        <v>0</v>
      </c>
      <c r="K175" s="25"/>
      <c r="L175" s="19">
        <f t="shared" ref="L175" si="62">SUM(L166:L174)</f>
        <v>0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565</v>
      </c>
      <c r="G176" s="32" t="s">
        <v>108</v>
      </c>
      <c r="H176" s="32">
        <f t="shared" ref="H176" si="63">H165+H175</f>
        <v>21.6</v>
      </c>
      <c r="I176" s="32">
        <f t="shared" ref="I176" si="64">I165+I175</f>
        <v>95.1</v>
      </c>
      <c r="J176" s="32">
        <f t="shared" ref="J176" si="65">J165+J175</f>
        <v>621</v>
      </c>
      <c r="K176" s="32"/>
      <c r="L176" s="32">
        <v>114.08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57</v>
      </c>
      <c r="F177" s="40">
        <v>250</v>
      </c>
      <c r="G177" s="40">
        <v>8.3000000000000007</v>
      </c>
      <c r="H177" s="40">
        <v>10.4</v>
      </c>
      <c r="I177" s="40">
        <v>43.9</v>
      </c>
      <c r="J177" s="40">
        <v>301</v>
      </c>
      <c r="K177" s="41">
        <v>175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 t="s">
        <v>43</v>
      </c>
      <c r="F179" s="43" t="s">
        <v>102</v>
      </c>
      <c r="G179" s="43">
        <v>0.3</v>
      </c>
      <c r="H179" s="43" t="s">
        <v>70</v>
      </c>
      <c r="I179" s="51" t="s">
        <v>58</v>
      </c>
      <c r="J179" s="43">
        <v>60</v>
      </c>
      <c r="K179" s="44">
        <v>686</v>
      </c>
      <c r="L179" s="43"/>
    </row>
    <row r="180" spans="1:12" ht="14.4">
      <c r="A180" s="23"/>
      <c r="B180" s="15"/>
      <c r="C180" s="11"/>
      <c r="D180" s="7" t="s">
        <v>22</v>
      </c>
      <c r="E180" s="42" t="s">
        <v>39</v>
      </c>
      <c r="F180" s="43" t="s">
        <v>41</v>
      </c>
      <c r="G180" s="51" t="s">
        <v>52</v>
      </c>
      <c r="H180" s="51" t="s">
        <v>59</v>
      </c>
      <c r="I180" s="43" t="s">
        <v>78</v>
      </c>
      <c r="J180" s="43">
        <v>236</v>
      </c>
      <c r="K180" s="44">
        <v>2</v>
      </c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550</v>
      </c>
      <c r="G184" s="19">
        <v>16.5</v>
      </c>
      <c r="H184" s="54" t="s">
        <v>86</v>
      </c>
      <c r="I184" s="19">
        <v>101.1</v>
      </c>
      <c r="J184" s="19">
        <f t="shared" ref="J184" si="66">SUM(J177:J183)</f>
        <v>597</v>
      </c>
      <c r="K184" s="25"/>
      <c r="L184" s="19">
        <v>114.08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69">G184+G194</f>
        <v>16.5</v>
      </c>
      <c r="H195" s="32">
        <v>16.600000000000001</v>
      </c>
      <c r="I195" s="32">
        <f t="shared" ref="I195" si="70">I184+I194</f>
        <v>101.1</v>
      </c>
      <c r="J195" s="32">
        <f t="shared" ref="J195" si="71">J184+J194</f>
        <v>597</v>
      </c>
      <c r="K195" s="32"/>
      <c r="L195" s="32">
        <v>114.08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 t="e">
        <f t="shared" ref="G196:J196" si="72">(G24+G43+G62+G81+G100+G119+G138+G157+G176+G195)/(IF(G24=0,0,1)+IF(G43=0,0,1)+IF(G62=0,0,1)+IF(G81=0,0,1)+IF(G100=0,0,1)+IF(G119=0,0,1)+IF(G138=0,0,1)+IF(G157=0,0,1)+IF(G176=0,0,1)+IF(G195=0,0,1))</f>
        <v>#VALUE!</v>
      </c>
      <c r="H196" s="34">
        <f t="shared" si="72"/>
        <v>21.24</v>
      </c>
      <c r="I196" s="34" t="e">
        <f t="shared" si="72"/>
        <v>#VALUE!</v>
      </c>
      <c r="J196" s="34">
        <f t="shared" si="72"/>
        <v>600.47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114.08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2025-08-30T07:04:26Z</dcterms:modified>
</cp:coreProperties>
</file>